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05" windowHeight="11550" activeTab="1"/>
  </bookViews>
  <sheets>
    <sheet name="enc" sheetId="1" r:id="rId1"/>
    <sheet name="2023" sheetId="2" r:id="rId2"/>
  </sheets>
  <definedNames>
    <definedName name="_xlnm.Print_Area" localSheetId="1">'2023'!$B$1:$H$26</definedName>
  </definedNames>
  <calcPr fullCalcOnLoad="1"/>
</workbook>
</file>

<file path=xl/sharedStrings.xml><?xml version="1.0" encoding="utf-8"?>
<sst xmlns="http://schemas.openxmlformats.org/spreadsheetml/2006/main" count="168" uniqueCount="48">
  <si>
    <t>Categoria</t>
  </si>
  <si>
    <t>Funcionalidad</t>
  </si>
  <si>
    <t>Puestos Ocupados</t>
  </si>
  <si>
    <t>Puestos Vacantes</t>
  </si>
  <si>
    <t>ALTA DIRECCION</t>
  </si>
  <si>
    <t>Laboral</t>
  </si>
  <si>
    <t>AUXILIAR ADMINISTRATIVO/A</t>
  </si>
  <si>
    <t>DIRECTOR FINANCIERO</t>
  </si>
  <si>
    <t>JEFE 2 TEC OFIC N4</t>
  </si>
  <si>
    <t>LETRADO</t>
  </si>
  <si>
    <t>LICENCIADO/A</t>
  </si>
  <si>
    <t>LIMPIADORA</t>
  </si>
  <si>
    <t>OFIC 1 TEC OFI N5</t>
  </si>
  <si>
    <t>OFIC 2 TEC OFI N6</t>
  </si>
  <si>
    <t>OFICIAL OFIC VARIOS</t>
  </si>
  <si>
    <t>INSPECTOR</t>
  </si>
  <si>
    <t>CONTROLADOR</t>
  </si>
  <si>
    <t>ENCOMIENDA</t>
  </si>
  <si>
    <t>Categorías</t>
  </si>
  <si>
    <t>Nº de Puestos</t>
  </si>
  <si>
    <t>Tesoreria</t>
  </si>
  <si>
    <t>Encomienda Servicio de Asistencia a la Gestión Tributaria</t>
  </si>
  <si>
    <t>Encomienda Servicio de Limpieza de Instalaciones Municipales</t>
  </si>
  <si>
    <t xml:space="preserve">Encomienda Servicio de Lectura, revisión, inspección, verificación, mantenimiento e instalación de contadores </t>
  </si>
  <si>
    <t xml:space="preserve">Encomienda Servicio de Estacionamiento limitado y controlado en la vía pública (Zona Azul) </t>
  </si>
  <si>
    <t>Departamento</t>
  </si>
  <si>
    <t>Serv. Públicos</t>
  </si>
  <si>
    <t>TOTALES</t>
  </si>
  <si>
    <t>COORDINADOR</t>
  </si>
  <si>
    <t>HAMAQUERO</t>
  </si>
  <si>
    <t>SOCORRISTA</t>
  </si>
  <si>
    <t>PERSONAL DE MANTENIMIENTO</t>
  </si>
  <si>
    <t>Encomienda Servicio de Temporada (Playas)</t>
  </si>
  <si>
    <t>Encomienda Servicio Aparcamiento Arguineguín</t>
  </si>
  <si>
    <t>ENCARGADO</t>
  </si>
  <si>
    <t>AGENTE DE APARCAMIENTO</t>
  </si>
  <si>
    <t>Encomienda Servicio de Asesoría Jurídica Tributaria</t>
  </si>
  <si>
    <t>LICENCIADO</t>
  </si>
  <si>
    <t>Encomienda Servicio Administrativo del Archivo Municipal</t>
  </si>
  <si>
    <t>ARQUITECTO TECNICO</t>
  </si>
  <si>
    <t>Encomienda Servicio de Asistencia a la Gestión Tributaria JUNIO2023</t>
  </si>
  <si>
    <t>Encomienda Servicio de Limpieza de Instalaciones Municipales JUNIO2023</t>
  </si>
  <si>
    <t>Encomienda Servicio de Lectura, revisión, inspección, verificación, mantenimiento e instalación de contadores JUNIO2023</t>
  </si>
  <si>
    <t>Encomienda Servicio de Estacionamiento limitado y controlado en la vía pública (Zona Azul) JUNIO2023</t>
  </si>
  <si>
    <t>Encomienda Servicio de Temporada (Playas) JUNIO2023</t>
  </si>
  <si>
    <t>Encomienda Servicio Aparcamiento Arguineguín JUNIO2023</t>
  </si>
  <si>
    <t>Encomienda Servicio de Asesoría Jurídica Tributaria JUNIO2023</t>
  </si>
  <si>
    <t>Encomienda Servicio Administrativo del Archivo Municipal JUNIO2023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</si>
</sst>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2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0"/>
      <color rgb="FF000000"/>
      <name val="Arial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87AB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CAB9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0" xfId="54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2" fillId="0" borderId="12" xfId="54" applyFont="1" applyFill="1" applyBorder="1" applyAlignment="1" applyProtection="1">
      <alignment horizontal="center"/>
      <protection locked="0"/>
    </xf>
    <xf numFmtId="0" fontId="2" fillId="0" borderId="13" xfId="54" applyFont="1" applyFill="1" applyBorder="1" applyAlignment="1" applyProtection="1">
      <alignment horizontal="center" vertical="center"/>
      <protection locked="0"/>
    </xf>
    <xf numFmtId="0" fontId="2" fillId="0" borderId="13" xfId="54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6" xfId="54" applyFont="1" applyFill="1" applyBorder="1" applyAlignment="1" applyProtection="1">
      <alignment horizontal="center" vertical="center"/>
      <protection locked="0"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2" fillId="0" borderId="0" xfId="54" applyFont="1" applyFill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3" fillId="0" borderId="0" xfId="55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0" fillId="0" borderId="19" xfId="0" applyFont="1" applyBorder="1" applyAlignment="1">
      <alignment horizontal="center" vertical="center" wrapText="1"/>
    </xf>
    <xf numFmtId="0" fontId="51" fillId="0" borderId="0" xfId="55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42" fillId="0" borderId="13" xfId="54" applyFont="1" applyFill="1" applyBorder="1" applyAlignment="1" applyProtection="1">
      <alignment horizontal="center"/>
      <protection locked="0"/>
    </xf>
    <xf numFmtId="0" fontId="51" fillId="0" borderId="13" xfId="0" applyFont="1" applyBorder="1" applyAlignment="1">
      <alignment horizontal="center"/>
    </xf>
    <xf numFmtId="0" fontId="43" fillId="0" borderId="0" xfId="55" applyFont="1" applyFill="1" applyAlignment="1" applyProtection="1">
      <alignment horizontal="center"/>
      <protection/>
    </xf>
    <xf numFmtId="0" fontId="51" fillId="0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0" xfId="55" applyFont="1" applyFill="1" applyBorder="1" applyAlignment="1" applyProtection="1">
      <alignment horizontal="center"/>
      <protection/>
    </xf>
    <xf numFmtId="0" fontId="51" fillId="0" borderId="13" xfId="0" applyFont="1" applyBorder="1" applyAlignment="1">
      <alignment horizontal="center" vertical="center"/>
    </xf>
    <xf numFmtId="0" fontId="51" fillId="0" borderId="13" xfId="55" applyFont="1" applyFill="1" applyBorder="1" applyAlignment="1" applyProtection="1">
      <alignment horizontal="center"/>
      <protection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2" fillId="0" borderId="0" xfId="54" applyFont="1" applyFill="1" applyBorder="1" applyAlignment="1" applyProtection="1">
      <alignment horizontal="center"/>
      <protection locked="0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2" fillId="0" borderId="15" xfId="54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0" xfId="54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2" fillId="0" borderId="10" xfId="54" applyFont="1" applyFill="1" applyBorder="1" applyAlignment="1" applyProtection="1">
      <alignment horizontal="center"/>
      <protection locked="0"/>
    </xf>
    <xf numFmtId="0" fontId="4" fillId="0" borderId="10" xfId="54" applyFont="1" applyFill="1" applyBorder="1" applyAlignment="1" applyProtection="1">
      <alignment horizontal="center"/>
      <protection locked="0"/>
    </xf>
    <xf numFmtId="0" fontId="4" fillId="0" borderId="0" xfId="54" applyFont="1" applyFill="1" applyBorder="1" applyAlignment="1" applyProtection="1">
      <alignment horizontal="center"/>
      <protection locked="0"/>
    </xf>
    <xf numFmtId="0" fontId="4" fillId="0" borderId="13" xfId="54" applyFont="1" applyFill="1" applyBorder="1" applyAlignment="1" applyProtection="1">
      <alignment horizontal="center"/>
      <protection locked="0"/>
    </xf>
    <xf numFmtId="0" fontId="51" fillId="0" borderId="0" xfId="54" applyFont="1" applyFill="1" applyBorder="1" applyAlignment="1" applyProtection="1">
      <alignment horizontal="center"/>
      <protection locked="0"/>
    </xf>
    <xf numFmtId="0" fontId="51" fillId="0" borderId="0" xfId="54" applyFont="1" applyFill="1" applyAlignment="1" applyProtection="1">
      <alignment horizontal="center"/>
      <protection locked="0"/>
    </xf>
    <xf numFmtId="0" fontId="50" fillId="0" borderId="19" xfId="0" applyFont="1" applyBorder="1" applyAlignment="1">
      <alignment horizontal="center" vertical="center" wrapText="1"/>
    </xf>
    <xf numFmtId="0" fontId="52" fillId="32" borderId="23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4" fillId="0" borderId="0" xfId="54" applyFont="1" applyFill="1" applyAlignment="1" applyProtection="1">
      <alignment horizontal="center" vertical="center" wrapText="1"/>
      <protection locked="0"/>
    </xf>
    <xf numFmtId="0" fontId="55" fillId="33" borderId="19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55" fillId="35" borderId="19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55" fillId="35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52" fillId="37" borderId="23" xfId="0" applyFont="1" applyFill="1" applyBorder="1" applyAlignment="1">
      <alignment horizontal="center"/>
    </xf>
    <xf numFmtId="0" fontId="52" fillId="38" borderId="23" xfId="0" applyFont="1" applyFill="1" applyBorder="1" applyAlignment="1">
      <alignment horizontal="center"/>
    </xf>
    <xf numFmtId="0" fontId="55" fillId="2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la127" displayName="Tabla127" ref="B3:F13" comment="" totalsRowShown="0">
  <autoFilter ref="B3:F13"/>
  <tableColumns count="5">
    <tableColumn id="1" name="Nº de Puesto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7" name="Tabla228" displayName="Tabla228" ref="B17:F18" comment="" totalsRowShown="0">
  <autoFilter ref="B17:F18"/>
  <tableColumns count="5">
    <tableColumn id="1" name="Nº de Puesto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28" name="Tabla329" displayName="Tabla329" ref="B23:F24" comment="" totalsRowShown="0">
  <autoFilter ref="B23:F24"/>
  <tableColumns count="5">
    <tableColumn id="1" name="Nº de Puesto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29" name="Tabla430" displayName="Tabla430" ref="B29:F32" comment="" totalsRowShown="0">
  <autoFilter ref="B29:F32"/>
  <tableColumns count="5">
    <tableColumn id="1" name="Nº de Puesto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30" name="Tabla310" displayName="Tabla310" ref="B63:F64" comment="" totalsRowShown="0">
  <autoFilter ref="B63:F64"/>
  <tableColumns count="5">
    <tableColumn id="1" name="Nº de Puesto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7"/>
  <sheetViews>
    <sheetView zoomScalePageLayoutView="0" workbookViewId="0" topLeftCell="A38">
      <selection activeCell="E68" sqref="E68"/>
    </sheetView>
  </sheetViews>
  <sheetFormatPr defaultColWidth="8.125" defaultRowHeight="15.75"/>
  <cols>
    <col min="1" max="1" width="8.125" style="0" customWidth="1"/>
    <col min="2" max="2" width="17.875" style="0" customWidth="1"/>
    <col min="3" max="3" width="28.875" style="0" customWidth="1"/>
    <col min="4" max="4" width="15.25390625" style="0" customWidth="1"/>
    <col min="5" max="5" width="18.375" style="0" customWidth="1"/>
    <col min="6" max="6" width="13.00390625" style="0" customWidth="1"/>
    <col min="7" max="7" width="8.125" style="0" customWidth="1"/>
  </cols>
  <sheetData>
    <row r="1" spans="2:6" ht="15.75">
      <c r="B1" s="78" t="s">
        <v>40</v>
      </c>
      <c r="C1" s="78"/>
      <c r="D1" s="78"/>
      <c r="E1" s="78"/>
      <c r="F1" s="78"/>
    </row>
    <row r="3" spans="2:6" ht="30">
      <c r="B3" s="79" t="s">
        <v>19</v>
      </c>
      <c r="C3" s="80" t="s">
        <v>0</v>
      </c>
      <c r="D3" s="80" t="s">
        <v>1</v>
      </c>
      <c r="E3" s="79" t="s">
        <v>2</v>
      </c>
      <c r="F3" s="79" t="s">
        <v>3</v>
      </c>
    </row>
    <row r="4" spans="2:6" ht="15.75">
      <c r="B4" s="1">
        <f>E4+F4</f>
        <v>2</v>
      </c>
      <c r="C4" s="27" t="s">
        <v>4</v>
      </c>
      <c r="D4" s="27" t="s">
        <v>5</v>
      </c>
      <c r="E4" s="27">
        <v>1</v>
      </c>
      <c r="F4" s="1">
        <v>1</v>
      </c>
    </row>
    <row r="5" spans="2:6" ht="15.75">
      <c r="B5" s="1">
        <f aca="true" t="shared" si="0" ref="B5:B11">E5+F5</f>
        <v>13</v>
      </c>
      <c r="C5" s="27" t="s">
        <v>6</v>
      </c>
      <c r="D5" s="27" t="s">
        <v>5</v>
      </c>
      <c r="E5" s="27">
        <v>13</v>
      </c>
      <c r="F5" s="1">
        <v>0</v>
      </c>
    </row>
    <row r="6" spans="2:6" ht="15.75">
      <c r="B6" s="1">
        <f t="shared" si="0"/>
        <v>1</v>
      </c>
      <c r="C6" s="27" t="s">
        <v>7</v>
      </c>
      <c r="D6" s="27" t="s">
        <v>5</v>
      </c>
      <c r="E6" s="27">
        <v>1</v>
      </c>
      <c r="F6" s="2">
        <v>0</v>
      </c>
    </row>
    <row r="7" spans="2:6" ht="15.75">
      <c r="B7" s="1">
        <f t="shared" si="0"/>
        <v>1</v>
      </c>
      <c r="C7" s="27" t="s">
        <v>8</v>
      </c>
      <c r="D7" s="27" t="s">
        <v>5</v>
      </c>
      <c r="E7" s="27">
        <v>1</v>
      </c>
      <c r="F7" s="2">
        <v>0</v>
      </c>
    </row>
    <row r="8" spans="2:6" ht="15.75">
      <c r="B8" s="1">
        <f t="shared" si="0"/>
        <v>3</v>
      </c>
      <c r="C8" s="27" t="s">
        <v>10</v>
      </c>
      <c r="D8" s="27" t="s">
        <v>5</v>
      </c>
      <c r="E8" s="27">
        <v>3</v>
      </c>
      <c r="F8" s="27">
        <v>0</v>
      </c>
    </row>
    <row r="9" spans="2:6" ht="15.75">
      <c r="B9" s="1">
        <f t="shared" si="0"/>
        <v>1</v>
      </c>
      <c r="C9" s="27" t="s">
        <v>11</v>
      </c>
      <c r="D9" s="27" t="s">
        <v>5</v>
      </c>
      <c r="E9" s="27">
        <v>1</v>
      </c>
      <c r="F9" s="2">
        <v>0</v>
      </c>
    </row>
    <row r="10" spans="2:6" ht="15.75">
      <c r="B10" s="1">
        <f t="shared" si="0"/>
        <v>1</v>
      </c>
      <c r="C10" s="27" t="s">
        <v>12</v>
      </c>
      <c r="D10" s="27" t="s">
        <v>5</v>
      </c>
      <c r="E10" s="27">
        <v>1</v>
      </c>
      <c r="F10" s="2">
        <v>0</v>
      </c>
    </row>
    <row r="11" spans="2:6" ht="15.75">
      <c r="B11" s="91">
        <f t="shared" si="0"/>
        <v>14</v>
      </c>
      <c r="C11" s="27" t="s">
        <v>13</v>
      </c>
      <c r="D11" s="27" t="s">
        <v>5</v>
      </c>
      <c r="E11" s="27">
        <v>13</v>
      </c>
      <c r="F11" s="2">
        <v>1</v>
      </c>
    </row>
    <row r="12" spans="2:6" ht="15.75">
      <c r="B12" s="28">
        <f>E12+F12</f>
        <v>1</v>
      </c>
      <c r="C12" s="27" t="s">
        <v>39</v>
      </c>
      <c r="D12" s="27" t="s">
        <v>5</v>
      </c>
      <c r="E12" s="27">
        <v>1</v>
      </c>
      <c r="F12" s="2">
        <v>0</v>
      </c>
    </row>
    <row r="13" ht="15.75">
      <c r="B13" s="1">
        <f>SUM(B4:B12)</f>
        <v>37</v>
      </c>
    </row>
    <row r="15" spans="2:6" ht="15.75">
      <c r="B15" s="81" t="s">
        <v>41</v>
      </c>
      <c r="C15" s="82"/>
      <c r="D15" s="82"/>
      <c r="E15" s="82"/>
      <c r="F15" s="83"/>
    </row>
    <row r="17" spans="2:6" ht="30">
      <c r="B17" s="79" t="s">
        <v>19</v>
      </c>
      <c r="C17" s="80" t="s">
        <v>0</v>
      </c>
      <c r="D17" s="80" t="s">
        <v>1</v>
      </c>
      <c r="E17" s="79" t="s">
        <v>2</v>
      </c>
      <c r="F17" s="79" t="s">
        <v>3</v>
      </c>
    </row>
    <row r="18" spans="2:6" ht="15.75">
      <c r="B18" s="2">
        <v>4</v>
      </c>
      <c r="C18" s="27" t="s">
        <v>11</v>
      </c>
      <c r="D18" s="27" t="s">
        <v>5</v>
      </c>
      <c r="E18" s="2">
        <v>4</v>
      </c>
      <c r="F18" s="2">
        <v>0</v>
      </c>
    </row>
    <row r="21" spans="2:6" ht="15.75">
      <c r="B21" s="84" t="s">
        <v>42</v>
      </c>
      <c r="C21" s="85"/>
      <c r="D21" s="85"/>
      <c r="E21" s="85"/>
      <c r="F21" s="86"/>
    </row>
    <row r="23" spans="2:6" ht="30">
      <c r="B23" s="79" t="s">
        <v>19</v>
      </c>
      <c r="C23" s="80" t="s">
        <v>0</v>
      </c>
      <c r="D23" s="80" t="s">
        <v>1</v>
      </c>
      <c r="E23" s="79" t="s">
        <v>2</v>
      </c>
      <c r="F23" s="79" t="s">
        <v>3</v>
      </c>
    </row>
    <row r="24" spans="2:6" ht="15.75">
      <c r="B24" s="2">
        <f>E24</f>
        <v>3</v>
      </c>
      <c r="C24" s="27" t="s">
        <v>14</v>
      </c>
      <c r="D24" s="27" t="s">
        <v>5</v>
      </c>
      <c r="E24" s="2">
        <v>3</v>
      </c>
      <c r="F24" s="2">
        <v>0</v>
      </c>
    </row>
    <row r="27" spans="2:6" ht="15.75">
      <c r="B27" s="87" t="s">
        <v>43</v>
      </c>
      <c r="C27" s="88"/>
      <c r="D27" s="88"/>
      <c r="E27" s="88"/>
      <c r="F27" s="89"/>
    </row>
    <row r="29" spans="2:6" ht="30">
      <c r="B29" s="79" t="s">
        <v>19</v>
      </c>
      <c r="C29" s="80" t="s">
        <v>0</v>
      </c>
      <c r="D29" s="80" t="s">
        <v>1</v>
      </c>
      <c r="E29" s="79" t="s">
        <v>2</v>
      </c>
      <c r="F29" s="79" t="s">
        <v>3</v>
      </c>
    </row>
    <row r="30" spans="2:6" ht="15.75">
      <c r="B30" s="1">
        <v>1</v>
      </c>
      <c r="C30" s="45" t="s">
        <v>15</v>
      </c>
      <c r="D30" s="27" t="s">
        <v>5</v>
      </c>
      <c r="E30" s="27">
        <v>1</v>
      </c>
      <c r="F30" s="1">
        <v>0</v>
      </c>
    </row>
    <row r="31" spans="2:6" ht="15.75">
      <c r="B31" s="1">
        <v>3</v>
      </c>
      <c r="C31" s="45" t="s">
        <v>16</v>
      </c>
      <c r="D31" s="27" t="s">
        <v>5</v>
      </c>
      <c r="E31" s="27">
        <v>3</v>
      </c>
      <c r="F31" s="1">
        <v>0</v>
      </c>
    </row>
    <row r="32" ht="15.75">
      <c r="B32" s="90">
        <v>4</v>
      </c>
    </row>
    <row r="33" ht="15.75">
      <c r="B33" s="91"/>
    </row>
    <row r="35" spans="2:6" ht="15.75">
      <c r="B35" s="92" t="s">
        <v>44</v>
      </c>
      <c r="C35" s="93"/>
      <c r="D35" s="93"/>
      <c r="E35" s="93"/>
      <c r="F35" s="94"/>
    </row>
    <row r="37" spans="2:6" ht="30">
      <c r="B37" s="79" t="s">
        <v>19</v>
      </c>
      <c r="C37" s="80" t="s">
        <v>0</v>
      </c>
      <c r="D37" s="80" t="s">
        <v>1</v>
      </c>
      <c r="E37" s="79" t="s">
        <v>2</v>
      </c>
      <c r="F37" s="79" t="s">
        <v>3</v>
      </c>
    </row>
    <row r="38" spans="2:6" ht="15.75">
      <c r="B38" s="1">
        <f>E38+F38</f>
        <v>1</v>
      </c>
      <c r="C38" s="33" t="s">
        <v>15</v>
      </c>
      <c r="D38" s="27" t="s">
        <v>5</v>
      </c>
      <c r="E38" s="27">
        <v>1</v>
      </c>
      <c r="F38" s="1">
        <v>0</v>
      </c>
    </row>
    <row r="39" spans="2:6" ht="15.75">
      <c r="B39" s="1">
        <f>E39+F39</f>
        <v>1</v>
      </c>
      <c r="C39" s="33" t="s">
        <v>28</v>
      </c>
      <c r="D39" s="27" t="s">
        <v>5</v>
      </c>
      <c r="E39" s="27">
        <v>1</v>
      </c>
      <c r="F39" s="1">
        <v>0</v>
      </c>
    </row>
    <row r="40" spans="2:6" ht="15.75">
      <c r="B40" s="1">
        <f>E40+F40</f>
        <v>16</v>
      </c>
      <c r="C40" s="34" t="s">
        <v>29</v>
      </c>
      <c r="D40" s="27" t="s">
        <v>5</v>
      </c>
      <c r="E40" s="1">
        <f>9</f>
        <v>9</v>
      </c>
      <c r="F40" s="1">
        <v>7</v>
      </c>
    </row>
    <row r="41" spans="2:6" ht="15.75">
      <c r="B41" s="1">
        <f>E41+F41</f>
        <v>23</v>
      </c>
      <c r="C41" s="34" t="s">
        <v>30</v>
      </c>
      <c r="D41" s="27" t="s">
        <v>5</v>
      </c>
      <c r="E41" s="1">
        <v>22</v>
      </c>
      <c r="F41" s="1">
        <v>1</v>
      </c>
    </row>
    <row r="42" spans="2:6" ht="15.75">
      <c r="B42" s="1">
        <f>E42+F42</f>
        <v>2</v>
      </c>
      <c r="C42" s="34" t="s">
        <v>31</v>
      </c>
      <c r="D42" s="27" t="s">
        <v>5</v>
      </c>
      <c r="E42" s="1">
        <v>2</v>
      </c>
      <c r="F42" s="1">
        <v>0</v>
      </c>
    </row>
    <row r="43" spans="2:6" ht="15.75">
      <c r="B43" s="28">
        <f>E43+F43</f>
        <v>1</v>
      </c>
      <c r="C43" s="27" t="s">
        <v>13</v>
      </c>
      <c r="D43" s="27" t="s">
        <v>5</v>
      </c>
      <c r="E43" s="1">
        <v>1</v>
      </c>
      <c r="F43" s="1">
        <v>0</v>
      </c>
    </row>
    <row r="44" ht="15.75">
      <c r="B44" s="1">
        <f>SUM(B38:B43)</f>
        <v>44</v>
      </c>
    </row>
    <row r="46" spans="2:6" ht="15.75">
      <c r="B46" s="95" t="s">
        <v>45</v>
      </c>
      <c r="C46" s="95"/>
      <c r="D46" s="95"/>
      <c r="E46" s="95"/>
      <c r="F46" s="95"/>
    </row>
    <row r="48" spans="2:6" ht="30">
      <c r="B48" s="79" t="s">
        <v>19</v>
      </c>
      <c r="C48" s="80" t="s">
        <v>0</v>
      </c>
      <c r="D48" s="80" t="s">
        <v>1</v>
      </c>
      <c r="E48" s="79" t="s">
        <v>2</v>
      </c>
      <c r="F48" s="79" t="s">
        <v>3</v>
      </c>
    </row>
    <row r="49" spans="2:6" ht="15.75">
      <c r="B49" s="1">
        <f>E49+F49</f>
        <v>1</v>
      </c>
      <c r="C49" s="45" t="s">
        <v>34</v>
      </c>
      <c r="D49" s="27" t="s">
        <v>5</v>
      </c>
      <c r="E49" s="27">
        <v>1</v>
      </c>
      <c r="F49" s="1">
        <v>0</v>
      </c>
    </row>
    <row r="50" spans="2:6" ht="15.75">
      <c r="B50" s="28">
        <f>E50+F50</f>
        <v>2</v>
      </c>
      <c r="C50" s="45" t="s">
        <v>35</v>
      </c>
      <c r="D50" s="27" t="s">
        <v>5</v>
      </c>
      <c r="E50" s="27">
        <v>2</v>
      </c>
      <c r="F50" s="1">
        <v>0</v>
      </c>
    </row>
    <row r="51" ht="15.75">
      <c r="B51" s="1">
        <f>SUM(B49:B50)</f>
        <v>3</v>
      </c>
    </row>
    <row r="53" spans="2:6" ht="15.75">
      <c r="B53" s="96" t="s">
        <v>46</v>
      </c>
      <c r="C53" s="96"/>
      <c r="D53" s="96"/>
      <c r="E53" s="96"/>
      <c r="F53" s="96"/>
    </row>
    <row r="55" spans="2:6" ht="30">
      <c r="B55" s="79" t="s">
        <v>19</v>
      </c>
      <c r="C55" s="80" t="s">
        <v>0</v>
      </c>
      <c r="D55" s="80" t="s">
        <v>1</v>
      </c>
      <c r="E55" s="79" t="s">
        <v>2</v>
      </c>
      <c r="F55" s="79" t="s">
        <v>3</v>
      </c>
    </row>
    <row r="56" spans="2:6" ht="15.75">
      <c r="B56" s="1">
        <f>E56+F56</f>
        <v>1</v>
      </c>
      <c r="C56" s="45" t="s">
        <v>9</v>
      </c>
      <c r="D56" s="27" t="s">
        <v>5</v>
      </c>
      <c r="E56" s="27">
        <v>1</v>
      </c>
      <c r="F56" s="1">
        <v>0</v>
      </c>
    </row>
    <row r="57" spans="2:6" ht="15.75">
      <c r="B57" s="28">
        <f>E57+F57</f>
        <v>1</v>
      </c>
      <c r="C57" s="45" t="s">
        <v>37</v>
      </c>
      <c r="D57" s="27" t="s">
        <v>5</v>
      </c>
      <c r="E57" s="27">
        <v>1</v>
      </c>
      <c r="F57" s="1">
        <v>0</v>
      </c>
    </row>
    <row r="58" ht="15.75">
      <c r="B58" s="34">
        <f>SUM(B56:B57)</f>
        <v>2</v>
      </c>
    </row>
    <row r="61" spans="2:6" ht="15.75">
      <c r="B61" s="97" t="s">
        <v>47</v>
      </c>
      <c r="C61" s="97"/>
      <c r="D61" s="97"/>
      <c r="E61" s="97"/>
      <c r="F61" s="97"/>
    </row>
    <row r="63" spans="2:6" ht="30">
      <c r="B63" s="79" t="s">
        <v>19</v>
      </c>
      <c r="C63" s="80" t="s">
        <v>0</v>
      </c>
      <c r="D63" s="80" t="s">
        <v>1</v>
      </c>
      <c r="E63" s="79" t="s">
        <v>2</v>
      </c>
      <c r="F63" s="79" t="s">
        <v>3</v>
      </c>
    </row>
    <row r="64" spans="2:6" ht="15.75">
      <c r="B64" s="2">
        <f>E64+F64</f>
        <v>1</v>
      </c>
      <c r="C64" s="27" t="s">
        <v>37</v>
      </c>
      <c r="D64" s="27" t="s">
        <v>5</v>
      </c>
      <c r="E64" s="2">
        <v>1</v>
      </c>
      <c r="F64" s="2">
        <v>0</v>
      </c>
    </row>
    <row r="66" ht="16.5" thickBot="1"/>
    <row r="67" spans="4:6" ht="16.5" thickBot="1">
      <c r="D67" s="98"/>
      <c r="E67" s="99">
        <f>SUM(E4:E12)+E18+E24+E30+E31+SUM(E38:E43)+E49+E50+E56+E57+E64</f>
        <v>88</v>
      </c>
      <c r="F67" s="99">
        <f>SUM(F4:F11)+F18+F24+F30+F31+SUM(F38:F43)+F49+F50+F56+F57+F64</f>
        <v>10</v>
      </c>
    </row>
  </sheetData>
  <sheetProtection/>
  <mergeCells count="8">
    <mergeCell ref="B53:F53"/>
    <mergeCell ref="B61:F61"/>
    <mergeCell ref="B1:F1"/>
    <mergeCell ref="B15:F15"/>
    <mergeCell ref="B21:F21"/>
    <mergeCell ref="B27:F27"/>
    <mergeCell ref="B35:F35"/>
    <mergeCell ref="B46:F46"/>
  </mergeCells>
  <printOptions/>
  <pageMargins left="0.7000000000000001" right="0.7000000000000001" top="0.75" bottom="0.75" header="0.30000000000000004" footer="0.30000000000000004"/>
  <pageSetup fitToHeight="1" fitToWidth="1" horizontalDpi="600" verticalDpi="600" orientation="portrait" scale="58" r:id="rId6"/>
  <tableParts>
    <tablePart r:id="rId2"/>
    <tablePart r:id="rId3"/>
    <tablePart r:id="rId1"/>
    <tablePart r:id="rId5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"/>
  <sheetViews>
    <sheetView tabSelected="1" zoomScalePageLayoutView="0" workbookViewId="0" topLeftCell="A1">
      <selection activeCell="J14" sqref="J14"/>
    </sheetView>
  </sheetViews>
  <sheetFormatPr defaultColWidth="11.00390625" defaultRowHeight="15.75"/>
  <cols>
    <col min="1" max="1" width="7.125" style="0" customWidth="1"/>
    <col min="2" max="2" width="29.875" style="0" customWidth="1"/>
    <col min="3" max="3" width="13.50390625" style="0" bestFit="1" customWidth="1"/>
    <col min="4" max="4" width="25.75390625" style="3" customWidth="1"/>
    <col min="5" max="5" width="12.25390625" style="0" bestFit="1" customWidth="1"/>
    <col min="6" max="6" width="10.625" style="0" bestFit="1" customWidth="1"/>
    <col min="7" max="7" width="7.50390625" style="0" bestFit="1" customWidth="1"/>
    <col min="8" max="8" width="7.00390625" style="0" bestFit="1" customWidth="1"/>
  </cols>
  <sheetData>
    <row r="1" spans="2:8" ht="26.25" thickBot="1">
      <c r="B1" s="66" t="s">
        <v>17</v>
      </c>
      <c r="C1" s="67" t="s">
        <v>25</v>
      </c>
      <c r="D1" s="67" t="s">
        <v>18</v>
      </c>
      <c r="E1" s="68" t="s">
        <v>1</v>
      </c>
      <c r="F1" s="69" t="s">
        <v>19</v>
      </c>
      <c r="G1" s="69" t="s">
        <v>2</v>
      </c>
      <c r="H1" s="70" t="s">
        <v>3</v>
      </c>
    </row>
    <row r="2" spans="2:8" ht="15.75" customHeight="1">
      <c r="B2" s="21" t="s">
        <v>21</v>
      </c>
      <c r="C2" s="24" t="s">
        <v>20</v>
      </c>
      <c r="D2" s="71" t="s">
        <v>4</v>
      </c>
      <c r="E2" s="5" t="s">
        <v>5</v>
      </c>
      <c r="F2" s="36">
        <f>G2+H2</f>
        <v>2</v>
      </c>
      <c r="G2" s="72">
        <v>1</v>
      </c>
      <c r="H2" s="6">
        <v>1</v>
      </c>
    </row>
    <row r="3" spans="2:8" ht="15.75">
      <c r="B3" s="22"/>
      <c r="C3" s="25"/>
      <c r="D3" s="58" t="s">
        <v>6</v>
      </c>
      <c r="E3" s="8" t="s">
        <v>5</v>
      </c>
      <c r="F3" s="39">
        <f aca="true" t="shared" si="0" ref="F3:F10">G3+H3</f>
        <v>13</v>
      </c>
      <c r="G3" s="73">
        <v>13</v>
      </c>
      <c r="H3" s="9">
        <v>0</v>
      </c>
    </row>
    <row r="4" spans="2:8" ht="15.75">
      <c r="B4" s="22"/>
      <c r="C4" s="25"/>
      <c r="D4" s="58" t="s">
        <v>7</v>
      </c>
      <c r="E4" s="8" t="s">
        <v>5</v>
      </c>
      <c r="F4" s="39">
        <f t="shared" si="0"/>
        <v>1</v>
      </c>
      <c r="G4" s="73">
        <v>1</v>
      </c>
      <c r="H4" s="9">
        <v>0</v>
      </c>
    </row>
    <row r="5" spans="2:8" ht="15.75">
      <c r="B5" s="22"/>
      <c r="C5" s="25"/>
      <c r="D5" s="58" t="s">
        <v>8</v>
      </c>
      <c r="E5" s="8" t="s">
        <v>5</v>
      </c>
      <c r="F5" s="39">
        <f t="shared" si="0"/>
        <v>1</v>
      </c>
      <c r="G5" s="73">
        <v>1</v>
      </c>
      <c r="H5" s="9">
        <v>0</v>
      </c>
    </row>
    <row r="6" spans="2:8" ht="15.75">
      <c r="B6" s="22"/>
      <c r="C6" s="25"/>
      <c r="D6" s="58" t="s">
        <v>10</v>
      </c>
      <c r="E6" s="8" t="s">
        <v>5</v>
      </c>
      <c r="F6" s="39">
        <f t="shared" si="0"/>
        <v>3</v>
      </c>
      <c r="G6" s="73">
        <v>3</v>
      </c>
      <c r="H6" s="10">
        <v>0</v>
      </c>
    </row>
    <row r="7" spans="2:8" ht="15.75">
      <c r="B7" s="22"/>
      <c r="C7" s="25"/>
      <c r="D7" s="58" t="s">
        <v>11</v>
      </c>
      <c r="E7" s="8" t="s">
        <v>5</v>
      </c>
      <c r="F7" s="39">
        <f t="shared" si="0"/>
        <v>1</v>
      </c>
      <c r="G7" s="73">
        <v>1</v>
      </c>
      <c r="H7" s="9">
        <v>0</v>
      </c>
    </row>
    <row r="8" spans="2:8" ht="15.75">
      <c r="B8" s="22"/>
      <c r="C8" s="25"/>
      <c r="D8" s="58" t="s">
        <v>12</v>
      </c>
      <c r="E8" s="8" t="s">
        <v>5</v>
      </c>
      <c r="F8" s="39">
        <f t="shared" si="0"/>
        <v>1</v>
      </c>
      <c r="G8" s="73">
        <v>1</v>
      </c>
      <c r="H8" s="9">
        <v>0</v>
      </c>
    </row>
    <row r="9" spans="2:8" ht="15.75">
      <c r="B9" s="22"/>
      <c r="C9" s="25"/>
      <c r="D9" s="58" t="s">
        <v>13</v>
      </c>
      <c r="E9" s="8" t="s">
        <v>5</v>
      </c>
      <c r="F9" s="39">
        <f t="shared" si="0"/>
        <v>14</v>
      </c>
      <c r="G9" s="73">
        <v>13</v>
      </c>
      <c r="H9" s="9">
        <v>1</v>
      </c>
    </row>
    <row r="10" spans="2:8" ht="16.5" thickBot="1">
      <c r="B10" s="23"/>
      <c r="C10" s="26"/>
      <c r="D10" s="43" t="s">
        <v>39</v>
      </c>
      <c r="E10" s="12" t="s">
        <v>5</v>
      </c>
      <c r="F10" s="44">
        <f t="shared" si="0"/>
        <v>1</v>
      </c>
      <c r="G10" s="74">
        <v>1</v>
      </c>
      <c r="H10" s="13">
        <v>0</v>
      </c>
    </row>
    <row r="11" spans="2:8" ht="26.25" thickBot="1">
      <c r="B11" s="19" t="s">
        <v>22</v>
      </c>
      <c r="C11" s="20" t="s">
        <v>26</v>
      </c>
      <c r="D11" s="11" t="s">
        <v>11</v>
      </c>
      <c r="E11" s="11" t="s">
        <v>5</v>
      </c>
      <c r="F11" s="64">
        <v>4</v>
      </c>
      <c r="G11" s="64">
        <v>4</v>
      </c>
      <c r="H11" s="65">
        <v>0</v>
      </c>
    </row>
    <row r="12" spans="2:8" ht="43.5" customHeight="1" thickBot="1">
      <c r="B12" s="14" t="s">
        <v>23</v>
      </c>
      <c r="C12" s="15" t="s">
        <v>26</v>
      </c>
      <c r="D12" s="16" t="s">
        <v>14</v>
      </c>
      <c r="E12" s="16" t="s">
        <v>5</v>
      </c>
      <c r="F12" s="29">
        <v>3</v>
      </c>
      <c r="G12" s="29">
        <v>3</v>
      </c>
      <c r="H12" s="31">
        <v>0</v>
      </c>
    </row>
    <row r="13" spans="2:8" ht="15.75">
      <c r="B13" s="21" t="s">
        <v>24</v>
      </c>
      <c r="C13" s="24" t="s">
        <v>26</v>
      </c>
      <c r="D13" s="17" t="s">
        <v>15</v>
      </c>
      <c r="E13" s="4" t="s">
        <v>5</v>
      </c>
      <c r="F13" s="30">
        <v>1</v>
      </c>
      <c r="G13" s="4">
        <v>1</v>
      </c>
      <c r="H13" s="32">
        <v>0</v>
      </c>
    </row>
    <row r="14" spans="2:8" ht="25.5" customHeight="1" thickBot="1">
      <c r="B14" s="23"/>
      <c r="C14" s="26"/>
      <c r="D14" s="63" t="s">
        <v>16</v>
      </c>
      <c r="E14" s="11" t="s">
        <v>5</v>
      </c>
      <c r="F14" s="64">
        <v>3</v>
      </c>
      <c r="G14" s="11">
        <v>3</v>
      </c>
      <c r="H14" s="65">
        <v>0</v>
      </c>
    </row>
    <row r="15" spans="2:8" ht="15.75">
      <c r="B15" s="37" t="s">
        <v>32</v>
      </c>
      <c r="C15" s="25" t="s">
        <v>26</v>
      </c>
      <c r="D15" s="38" t="s">
        <v>15</v>
      </c>
      <c r="E15" s="7" t="s">
        <v>5</v>
      </c>
      <c r="F15" s="39">
        <v>1</v>
      </c>
      <c r="G15" s="39">
        <v>1</v>
      </c>
      <c r="H15" s="40">
        <v>0</v>
      </c>
    </row>
    <row r="16" spans="2:8" ht="15.75">
      <c r="B16" s="37"/>
      <c r="C16" s="25"/>
      <c r="D16" s="38" t="s">
        <v>28</v>
      </c>
      <c r="E16" s="7" t="s">
        <v>5</v>
      </c>
      <c r="F16" s="39">
        <v>1</v>
      </c>
      <c r="G16" s="39">
        <v>1</v>
      </c>
      <c r="H16" s="40">
        <v>0</v>
      </c>
    </row>
    <row r="17" spans="2:8" ht="15.75">
      <c r="B17" s="37"/>
      <c r="C17" s="25"/>
      <c r="D17" s="41" t="s">
        <v>29</v>
      </c>
      <c r="E17" s="7" t="s">
        <v>5</v>
      </c>
      <c r="F17" s="39">
        <v>16</v>
      </c>
      <c r="G17" s="39">
        <v>9</v>
      </c>
      <c r="H17" s="40">
        <v>7</v>
      </c>
    </row>
    <row r="18" spans="2:8" ht="15.75">
      <c r="B18" s="37"/>
      <c r="C18" s="25"/>
      <c r="D18" s="41" t="s">
        <v>30</v>
      </c>
      <c r="E18" s="7" t="s">
        <v>5</v>
      </c>
      <c r="F18" s="39">
        <v>23</v>
      </c>
      <c r="G18" s="39">
        <v>22</v>
      </c>
      <c r="H18" s="40">
        <v>1</v>
      </c>
    </row>
    <row r="19" spans="2:8" ht="15.75">
      <c r="B19" s="37"/>
      <c r="C19" s="25"/>
      <c r="D19" s="41" t="s">
        <v>31</v>
      </c>
      <c r="E19" s="7" t="s">
        <v>5</v>
      </c>
      <c r="F19" s="39">
        <v>2</v>
      </c>
      <c r="G19" s="39">
        <v>2</v>
      </c>
      <c r="H19" s="40">
        <v>0</v>
      </c>
    </row>
    <row r="20" spans="2:8" ht="16.5" thickBot="1">
      <c r="B20" s="37"/>
      <c r="C20" s="25"/>
      <c r="D20" s="75" t="s">
        <v>13</v>
      </c>
      <c r="E20" s="7" t="s">
        <v>5</v>
      </c>
      <c r="F20" s="39">
        <v>1</v>
      </c>
      <c r="G20" s="39">
        <v>1</v>
      </c>
      <c r="H20" s="40">
        <v>0</v>
      </c>
    </row>
    <row r="21" spans="2:8" ht="15.75">
      <c r="B21" s="35" t="s">
        <v>33</v>
      </c>
      <c r="C21" s="50" t="s">
        <v>26</v>
      </c>
      <c r="D21" s="51" t="s">
        <v>34</v>
      </c>
      <c r="E21" s="4" t="s">
        <v>5</v>
      </c>
      <c r="F21" s="46">
        <v>1</v>
      </c>
      <c r="G21" s="46">
        <v>1</v>
      </c>
      <c r="H21" s="47">
        <v>0</v>
      </c>
    </row>
    <row r="22" spans="2:8" ht="16.5" thickBot="1">
      <c r="B22" s="42"/>
      <c r="C22" s="52"/>
      <c r="D22" s="53" t="s">
        <v>35</v>
      </c>
      <c r="E22" s="11" t="s">
        <v>5</v>
      </c>
      <c r="F22" s="48">
        <v>2</v>
      </c>
      <c r="G22" s="48">
        <v>2</v>
      </c>
      <c r="H22" s="49">
        <v>0</v>
      </c>
    </row>
    <row r="23" spans="2:8" ht="26.25" thickBot="1">
      <c r="B23" s="77" t="s">
        <v>38</v>
      </c>
      <c r="C23" s="59" t="s">
        <v>26</v>
      </c>
      <c r="D23" s="76" t="s">
        <v>37</v>
      </c>
      <c r="E23" s="7" t="s">
        <v>5</v>
      </c>
      <c r="F23" s="41">
        <v>1</v>
      </c>
      <c r="G23" s="41">
        <v>1</v>
      </c>
      <c r="H23" s="60">
        <v>0</v>
      </c>
    </row>
    <row r="24" spans="2:8" ht="15.75">
      <c r="B24" s="35" t="s">
        <v>36</v>
      </c>
      <c r="C24" s="50" t="s">
        <v>26</v>
      </c>
      <c r="D24" s="51" t="s">
        <v>9</v>
      </c>
      <c r="E24" s="4" t="s">
        <v>5</v>
      </c>
      <c r="F24" s="54">
        <v>1</v>
      </c>
      <c r="G24" s="54">
        <v>1</v>
      </c>
      <c r="H24" s="55">
        <v>0</v>
      </c>
    </row>
    <row r="25" spans="2:8" ht="16.5" thickBot="1">
      <c r="B25" s="42"/>
      <c r="C25" s="52"/>
      <c r="D25" s="53" t="s">
        <v>37</v>
      </c>
      <c r="E25" s="11" t="s">
        <v>5</v>
      </c>
      <c r="F25" s="56">
        <v>1</v>
      </c>
      <c r="G25" s="56">
        <v>1</v>
      </c>
      <c r="H25" s="57">
        <v>0</v>
      </c>
    </row>
    <row r="26" spans="5:8" ht="16.5" thickBot="1">
      <c r="E26" s="61" t="s">
        <v>27</v>
      </c>
      <c r="F26" s="18">
        <f>SUM(F2:F25)</f>
        <v>98</v>
      </c>
      <c r="G26" s="18">
        <f>SUM(G2:G25)</f>
        <v>88</v>
      </c>
      <c r="H26" s="62">
        <f>SUM(H2:H25)</f>
        <v>10</v>
      </c>
    </row>
  </sheetData>
  <sheetProtection/>
  <mergeCells count="10">
    <mergeCell ref="B21:B22"/>
    <mergeCell ref="C21:C22"/>
    <mergeCell ref="C24:C25"/>
    <mergeCell ref="B24:B25"/>
    <mergeCell ref="B2:B10"/>
    <mergeCell ref="C2:C10"/>
    <mergeCell ref="B13:B14"/>
    <mergeCell ref="C13:C14"/>
    <mergeCell ref="C15:C20"/>
    <mergeCell ref="B15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&amp;CNUMERO DE EMPLEADOS POR ENCOMIENDAS_JUNIO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Arminda Saavedra</cp:lastModifiedBy>
  <cp:lastPrinted>2023-10-24T15:56:48Z</cp:lastPrinted>
  <dcterms:created xsi:type="dcterms:W3CDTF">2021-11-08T20:53:44Z</dcterms:created>
  <dcterms:modified xsi:type="dcterms:W3CDTF">2023-10-24T23:44:22Z</dcterms:modified>
  <cp:category/>
  <cp:version/>
  <cp:contentType/>
  <cp:contentStatus/>
</cp:coreProperties>
</file>